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<sst xmlns="http://schemas.openxmlformats.org/spreadsheetml/2006/main" count="43" uniqueCount="19">
  <si>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</si>
  <si>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</si>
  <si>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</si>
  <si>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</si>
  <si>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</si>
  <si>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</si>
  <si>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</si>
  <si>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</si>
  <si>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</si>
  <si>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</si>
  <si>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</si>
  <si>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</si>
  <si>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</si>
  <si>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</si>
  <si>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</si>
  <si>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</si>
  <si>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</si>
  <si>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</si>
  <si>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ΙΟΥΝΙΟ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</si>
</sst>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Ιούνιο του 2022
</a:t>
            </a:r>
          </a:p>
        </c:rich>
      </c:tx>
      <c:layout>
        <c:manualLayout>
          <c:xMode val="factor"/>
          <c:yMode val="factor"/>
          <c:x val="0.038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0492477"/>
        <c:axId val="5996838"/>
      </c:line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P10" sqref="P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9" t="s">
        <v>0</v>
      </c>
      <c r="C3" s="61"/>
      <c r="D3" s="59" t="s">
        <v>1</v>
      </c>
      <c r="E3" s="60"/>
      <c r="F3" s="59" t="s">
        <v>2</v>
      </c>
      <c r="G3" s="61"/>
      <c r="H3" s="59" t="s">
        <v>3</v>
      </c>
      <c r="I3" s="60"/>
      <c r="J3" s="59" t="s">
        <v>4</v>
      </c>
      <c r="K3" s="60"/>
      <c r="L3" s="59" t="s">
        <v>5</v>
      </c>
      <c r="M3" s="61"/>
      <c r="N3" s="59" t="s">
        <v>6</v>
      </c>
      <c r="O3" s="60"/>
      <c r="P3" s="59" t="s">
        <v>7</v>
      </c>
      <c r="Q3" s="60"/>
      <c r="R3" s="59" t="s">
        <v>8</v>
      </c>
      <c r="S3" s="6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90</v>
      </c>
      <c r="C5" s="53">
        <f>B5/B10</f>
        <v>0.007298086279597794</v>
      </c>
      <c r="D5" s="36">
        <v>1</v>
      </c>
      <c r="E5" s="35">
        <f>D5/D10</f>
        <v>0.037037037037037035</v>
      </c>
      <c r="F5" s="36">
        <v>6</v>
      </c>
      <c r="G5" s="35">
        <f>F5/F10</f>
        <v>0.013452914798206279</v>
      </c>
      <c r="H5" s="36">
        <v>7</v>
      </c>
      <c r="I5" s="35">
        <f>H5/H10</f>
        <v>0.005</v>
      </c>
      <c r="J5" s="54">
        <v>21</v>
      </c>
      <c r="K5" s="35">
        <f>J5/J10</f>
        <v>0.00548159749412686</v>
      </c>
      <c r="L5" s="54">
        <v>26</v>
      </c>
      <c r="M5" s="35">
        <f>L5/L10</f>
        <v>0.009774436090225564</v>
      </c>
      <c r="N5" s="37">
        <v>18</v>
      </c>
      <c r="O5" s="35">
        <f>N5/N10</f>
        <v>0.007078254030672434</v>
      </c>
      <c r="P5" s="50">
        <v>10</v>
      </c>
      <c r="Q5" s="35">
        <f>P5/P10</f>
        <v>0.007385524372230428</v>
      </c>
      <c r="R5" s="50">
        <v>1</v>
      </c>
      <c r="S5" s="21">
        <f>R5/R10</f>
        <v>0.014084507042253521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1799</v>
      </c>
      <c r="C6" s="53">
        <f>B6/B10</f>
        <v>0.1458806357444048</v>
      </c>
      <c r="D6" s="36">
        <v>9</v>
      </c>
      <c r="E6" s="35">
        <f>D6/D10</f>
        <v>0.3333333333333333</v>
      </c>
      <c r="F6" s="36">
        <v>72</v>
      </c>
      <c r="G6" s="35">
        <f>F6/F10</f>
        <v>0.16143497757847533</v>
      </c>
      <c r="H6" s="36">
        <v>162</v>
      </c>
      <c r="I6" s="35">
        <f>H6/H10</f>
        <v>0.11571428571428571</v>
      </c>
      <c r="J6" s="54">
        <v>387</v>
      </c>
      <c r="K6" s="35">
        <f>J6/J10</f>
        <v>0.10101801096319499</v>
      </c>
      <c r="L6" s="54">
        <v>394</v>
      </c>
      <c r="M6" s="35">
        <f>L6/L10</f>
        <v>0.1481203007518797</v>
      </c>
      <c r="N6" s="37">
        <v>444</v>
      </c>
      <c r="O6" s="35">
        <f>N6/N10</f>
        <v>0.17459693275658672</v>
      </c>
      <c r="P6" s="50">
        <v>311</v>
      </c>
      <c r="Q6" s="35">
        <f>P6/P10</f>
        <v>0.22968980797636632</v>
      </c>
      <c r="R6" s="50">
        <v>20</v>
      </c>
      <c r="S6" s="21">
        <f>R6/R10</f>
        <v>0.28169014084507044</v>
      </c>
      <c r="T6" s="11"/>
      <c r="U6" s="11"/>
      <c r="V6" s="25"/>
      <c r="W6" s="28">
        <f>D10</f>
        <v>27</v>
      </c>
      <c r="X6" s="28">
        <f>F10</f>
        <v>446</v>
      </c>
      <c r="Y6" s="28">
        <f>H10</f>
        <v>1400</v>
      </c>
      <c r="Z6" s="28">
        <f>J10</f>
        <v>3831</v>
      </c>
      <c r="AA6" s="28">
        <f>L10</f>
        <v>2660</v>
      </c>
      <c r="AB6" s="28">
        <f>N10</f>
        <v>2543</v>
      </c>
      <c r="AC6" s="28">
        <f>P10</f>
        <v>1354</v>
      </c>
      <c r="AD6" s="27">
        <f>R10</f>
        <v>71</v>
      </c>
      <c r="AE6" s="6"/>
    </row>
    <row r="7" spans="1:21" ht="15">
      <c r="A7" s="4" t="s">
        <v>11</v>
      </c>
      <c r="B7" s="34">
        <f t="shared" si="0"/>
        <v>4152</v>
      </c>
      <c r="C7" s="53">
        <f>B7/B10</f>
        <v>0.3366850470321116</v>
      </c>
      <c r="D7" s="36">
        <v>14</v>
      </c>
      <c r="E7" s="35">
        <f>D7/D10</f>
        <v>0.5185185185185185</v>
      </c>
      <c r="F7" s="36">
        <v>168</v>
      </c>
      <c r="G7" s="35">
        <f>F7/F10</f>
        <v>0.37668161434977576</v>
      </c>
      <c r="H7" s="36">
        <v>317</v>
      </c>
      <c r="I7" s="35">
        <f>H7/H10</f>
        <v>0.22642857142857142</v>
      </c>
      <c r="J7" s="54">
        <v>878</v>
      </c>
      <c r="K7" s="35">
        <f>J7/J10</f>
        <v>0.229182980944923</v>
      </c>
      <c r="L7" s="54">
        <v>941</v>
      </c>
      <c r="M7" s="35">
        <f>L7/L10</f>
        <v>0.3537593984962406</v>
      </c>
      <c r="N7" s="37">
        <v>1183</v>
      </c>
      <c r="O7" s="35">
        <f>N7/N10</f>
        <v>0.46519858434919387</v>
      </c>
      <c r="P7" s="50">
        <v>625</v>
      </c>
      <c r="Q7" s="35">
        <f>P7/P10</f>
        <v>0.46159527326440175</v>
      </c>
      <c r="R7" s="50">
        <v>26</v>
      </c>
      <c r="S7" s="21">
        <f>R7/R10</f>
        <v>0.36619718309859156</v>
      </c>
      <c r="T7" s="11"/>
      <c r="U7" s="11"/>
    </row>
    <row r="8" spans="1:25" ht="15">
      <c r="A8" s="4" t="s">
        <v>12</v>
      </c>
      <c r="B8" s="34">
        <f t="shared" si="0"/>
        <v>885</v>
      </c>
      <c r="C8" s="53">
        <f>B8/B10</f>
        <v>0.07176451508271164</v>
      </c>
      <c r="D8" s="36">
        <v>3</v>
      </c>
      <c r="E8" s="35">
        <f>D8/D10</f>
        <v>0.1111111111111111</v>
      </c>
      <c r="F8" s="36">
        <v>64</v>
      </c>
      <c r="G8" s="35">
        <f>F8/F10</f>
        <v>0.14349775784753363</v>
      </c>
      <c r="H8" s="36">
        <v>92</v>
      </c>
      <c r="I8" s="35">
        <f>H8/H10</f>
        <v>0.06571428571428571</v>
      </c>
      <c r="J8" s="54">
        <v>214</v>
      </c>
      <c r="K8" s="35">
        <f>J8/J10</f>
        <v>0.055860088749673714</v>
      </c>
      <c r="L8" s="54">
        <v>178</v>
      </c>
      <c r="M8" s="35">
        <f>L8/L10</f>
        <v>0.06691729323308271</v>
      </c>
      <c r="N8" s="37">
        <v>205</v>
      </c>
      <c r="O8" s="35">
        <f>N8/N10</f>
        <v>0.08061344868265828</v>
      </c>
      <c r="P8" s="50">
        <v>123</v>
      </c>
      <c r="Q8" s="35">
        <f>P8/P10</f>
        <v>0.09084194977843427</v>
      </c>
      <c r="R8" s="50">
        <v>6</v>
      </c>
      <c r="S8" s="21">
        <f>R8/R10</f>
        <v>0.08450704225352113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5406</v>
      </c>
      <c r="C9" s="53">
        <f>B9/B10</f>
        <v>0.4383717158611742</v>
      </c>
      <c r="D9" s="36">
        <v>0</v>
      </c>
      <c r="E9" s="35">
        <f>D9/D10</f>
        <v>0</v>
      </c>
      <c r="F9" s="36">
        <f>20+116</f>
        <v>136</v>
      </c>
      <c r="G9" s="35">
        <f>F9/F10</f>
        <v>0.30493273542600896</v>
      </c>
      <c r="H9" s="36">
        <f>128+694</f>
        <v>822</v>
      </c>
      <c r="I9" s="35">
        <f>H9/H10</f>
        <v>0.5871428571428572</v>
      </c>
      <c r="J9" s="54">
        <f>353+1978</f>
        <v>2331</v>
      </c>
      <c r="K9" s="35">
        <f>J9/J10</f>
        <v>0.6084573218480814</v>
      </c>
      <c r="L9" s="54">
        <f>329+792</f>
        <v>1121</v>
      </c>
      <c r="M9" s="35">
        <f>L9/L10</f>
        <v>0.42142857142857143</v>
      </c>
      <c r="N9" s="38">
        <f>275+418</f>
        <v>693</v>
      </c>
      <c r="O9" s="35">
        <f>N9/N10</f>
        <v>0.2725127801808887</v>
      </c>
      <c r="P9" s="51">
        <f>92+193</f>
        <v>285</v>
      </c>
      <c r="Q9" s="35">
        <f>P9/P10</f>
        <v>0.21048744460856722</v>
      </c>
      <c r="R9" s="52">
        <v>18</v>
      </c>
      <c r="S9" s="21">
        <f>R9/R10</f>
        <v>0.2535211267605634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12332</v>
      </c>
      <c r="C10" s="32">
        <f>B10/B10</f>
        <v>1</v>
      </c>
      <c r="D10" s="33">
        <f>SUM(D5:D9)</f>
        <v>27</v>
      </c>
      <c r="E10" s="32">
        <f>D10/D10</f>
        <v>1</v>
      </c>
      <c r="F10" s="33">
        <f>SUM(F5:F9)</f>
        <v>446</v>
      </c>
      <c r="G10" s="32">
        <f>F10/F10</f>
        <v>1</v>
      </c>
      <c r="H10" s="33">
        <f>SUM(H5:H9)</f>
        <v>1400</v>
      </c>
      <c r="I10" s="32">
        <f>H10/H10</f>
        <v>1</v>
      </c>
      <c r="J10" s="33">
        <f>SUM(J5:J9)</f>
        <v>3831</v>
      </c>
      <c r="K10" s="32">
        <f>J10/J10</f>
        <v>1</v>
      </c>
      <c r="L10" s="33">
        <f>SUM(L5:L9)</f>
        <v>2660</v>
      </c>
      <c r="M10" s="32">
        <f>L10/L10</f>
        <v>1</v>
      </c>
      <c r="N10" s="33">
        <f>SUM(N5:N9)</f>
        <v>2543</v>
      </c>
      <c r="O10" s="55">
        <f>N10/N10</f>
        <v>1</v>
      </c>
      <c r="P10" s="56">
        <f>SUM(P5:P9)</f>
        <v>1354</v>
      </c>
      <c r="Q10" s="32">
        <f>P10/P10</f>
        <v>1</v>
      </c>
      <c r="R10" s="33">
        <f>SUM(R5:R9)</f>
        <v>71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2"/>
      <c r="X13" s="62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2022-07-04T09:34:30Z</cp:lastPrinted>
  <dcterms:created xsi:type="dcterms:W3CDTF">2003-11-05T09:55:20Z</dcterms:created>
  <dcterms:modified xsi:type="dcterms:W3CDTF">2022-07-04T09:34:40Z</dcterms:modified>
  <cp:category/>
  <cp:version/>
  <cp:contentType/>
  <cp:contentStatus/>
</cp:coreProperties>
</file>